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0" yWindow="0" windowWidth="15480" windowHeight="9735" activeTab="1"/>
  </bookViews>
  <sheets>
    <sheet name="Лист1" sheetId="4" r:id="rId1"/>
    <sheet name="Раздел 1" sheetId="5" r:id="rId2"/>
    <sheet name="Раздел 2" sheetId="6" r:id="rId3"/>
    <sheet name="Раздел 3" sheetId="7" r:id="rId4"/>
  </sheets>
  <calcPr calcId="125725"/>
</workbook>
</file>

<file path=xl/calcChain.xml><?xml version="1.0" encoding="utf-8"?>
<calcChain xmlns="http://schemas.openxmlformats.org/spreadsheetml/2006/main">
  <c r="B4" i="7"/>
  <c r="B5" s="1"/>
  <c r="B6" s="1"/>
  <c r="B7" s="1"/>
  <c r="B8" s="1"/>
  <c r="B9" s="1"/>
  <c r="B10" s="1"/>
  <c r="B11" s="1"/>
  <c r="B12" s="1"/>
  <c r="B13" s="1"/>
  <c r="B14" s="1"/>
  <c r="B15" s="1"/>
  <c r="B16" s="1"/>
  <c r="B17" s="1"/>
  <c r="B18" s="1"/>
  <c r="B19" s="1"/>
  <c r="E37" i="6"/>
  <c r="E36"/>
  <c r="E35"/>
  <c r="E34"/>
  <c r="G33"/>
  <c r="F33"/>
  <c r="E32"/>
  <c r="E31"/>
  <c r="E30"/>
  <c r="E29"/>
  <c r="E28"/>
  <c r="E27"/>
  <c r="E26"/>
  <c r="E25"/>
  <c r="E24"/>
  <c r="E23"/>
  <c r="E22"/>
  <c r="E21"/>
  <c r="E20"/>
  <c r="E19"/>
  <c r="E18"/>
  <c r="E17"/>
  <c r="E16"/>
  <c r="E15"/>
  <c r="G14"/>
  <c r="F14"/>
  <c r="E13"/>
  <c r="E12"/>
  <c r="E11"/>
  <c r="E10"/>
  <c r="E9"/>
  <c r="G8"/>
  <c r="F8"/>
  <c r="E7"/>
  <c r="B5"/>
  <c r="B6" s="1"/>
  <c r="B7" s="1"/>
  <c r="B8" s="1"/>
  <c r="B9" s="1"/>
  <c r="B10" s="1"/>
  <c r="B11" s="1"/>
  <c r="B12" s="1"/>
  <c r="B13" s="1"/>
  <c r="B14" s="1"/>
  <c r="B15" s="1"/>
  <c r="B16" s="1"/>
  <c r="B17" s="1"/>
  <c r="B18" s="1"/>
  <c r="B19" s="1"/>
  <c r="B20" s="1"/>
  <c r="B21" s="1"/>
  <c r="B22" s="1"/>
  <c r="B23" s="1"/>
  <c r="B24" s="1"/>
  <c r="B25" s="1"/>
  <c r="B26" s="1"/>
  <c r="B27" s="1"/>
  <c r="B28" s="1"/>
  <c r="B29" s="1"/>
  <c r="B30" s="1"/>
  <c r="B31" s="1"/>
  <c r="B32" s="1"/>
  <c r="B33" s="1"/>
  <c r="B34" s="1"/>
  <c r="B35" s="1"/>
  <c r="B36" s="1"/>
  <c r="B37" s="1"/>
  <c r="E5" i="5"/>
  <c r="B5"/>
  <c r="B6" s="1"/>
  <c r="B7" s="1"/>
  <c r="B8" s="1"/>
  <c r="B9" s="1"/>
  <c r="B10" s="1"/>
  <c r="B11" s="1"/>
  <c r="B12" s="1"/>
  <c r="B13" s="1"/>
  <c r="B14" s="1"/>
  <c r="B15" s="1"/>
  <c r="B16" s="1"/>
  <c r="B17" s="1"/>
  <c r="B18" s="1"/>
  <c r="E8" i="6" l="1"/>
  <c r="E33"/>
  <c r="E14"/>
</calcChain>
</file>

<file path=xl/sharedStrings.xml><?xml version="1.0" encoding="utf-8"?>
<sst xmlns="http://schemas.openxmlformats.org/spreadsheetml/2006/main" count="159" uniqueCount="82">
  <si>
    <t>Наименование показателей</t>
  </si>
  <si>
    <t>Всего</t>
  </si>
  <si>
    <t>Общее количество проверок, проведенных в отношении юридических лиц, индивидуальных предпринимателей</t>
  </si>
  <si>
    <t>единица</t>
  </si>
  <si>
    <t>по контролю за исполнением предписаний, выданных по результатам проведенной ранее проверки</t>
  </si>
  <si>
    <t>по заявлениям (обращениям) физических и юридических лиц, по информации органов государственной власти, местного самоуправления, средств массовой информации об указанных фактах - всего, в том числе</t>
  </si>
  <si>
    <t>о возникновении угрозы причинения вреда жизни,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безопасности государства, а также угрозы чрезвычайных ситуаций природного и техногенного характера (из строки 4)</t>
  </si>
  <si>
    <t>о причинении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возникновение чрезвычайных ситуаций природного и техногенного характера (из строки 4)</t>
  </si>
  <si>
    <t>о нарушении прав потребителей (в случае обращения граждан, права которых нарушены) (из строки 4)</t>
  </si>
  <si>
    <t>о нарушении трудовых прав граждан (из строки 4)</t>
  </si>
  <si>
    <t>по иным основаниям, установленным законодательством Российской Федерации</t>
  </si>
  <si>
    <t>Количество проверок, проведенных совместно с другими органами государственного контроля (надзора), муниципального контроля (из строки 1)</t>
  </si>
  <si>
    <t>из них внеплановых</t>
  </si>
  <si>
    <t>Общее количество документарных проверок</t>
  </si>
  <si>
    <t>Общее количество выездных проверок</t>
  </si>
  <si>
    <t>№ строки</t>
  </si>
  <si>
    <t>Единица измерения</t>
  </si>
  <si>
    <t>Код по ОКЕИ</t>
  </si>
  <si>
    <t>на основании приказов (распоряжений) руководителя органа государственного контроля (надзора), изданного в соответствии с поручениями Президента Российской Федерации, Правительства Российской Федерации</t>
  </si>
  <si>
    <t>на основании приказов (распоряжений) руководителя органа государственного контроля (надзора), изданного в соответствии с требованием органов прокуратуры</t>
  </si>
  <si>
    <t>Общее количество юридических лиц, индивидуальных предпринимателей, в ходе проведения проверок в отношении которых выявлены правонарушения</t>
  </si>
  <si>
    <t>Х</t>
  </si>
  <si>
    <t>Общее количество юридических лиц, индивидуальных предпринимателей, в деятельности которых выявлены нарушения обязательных требований, представляющие непосредственную угрозу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угрозу чрезвычайных ситуаций природного и техногенного характера</t>
  </si>
  <si>
    <t>Общее количество юридических лиц, индивидуальных предпринимателей, в деятельности которых выявлены нарушения обязательных требований, явившиеся причиной причинения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возникновения чрезвычайных ситуаций природного и техногенного характера</t>
  </si>
  <si>
    <t>Общее количество проверок, по итогам проведения которых выявлены правонарушения</t>
  </si>
  <si>
    <t>нарушение обязательных требований законодательства</t>
  </si>
  <si>
    <t>несоответствие сведений, содержащихся в уведомлении о начале осуществления отдельных видов предпринимательской деятельности, обязательным требованиям</t>
  </si>
  <si>
    <t>невыполнение предписаний органов государственного контроля (надзора), муниципального контроля</t>
  </si>
  <si>
    <t xml:space="preserve">Общее количество проверок, по итогам проведения которых по фактам выявленных нарушений возбуждены дела об административных правонарушениях </t>
  </si>
  <si>
    <t>Общее количество проверок, по итогам которых по фактам выявленных нарушений наложены административные наказания</t>
  </si>
  <si>
    <t>конфискация орудия совершения или предмета административного правонарушения</t>
  </si>
  <si>
    <t>лишение специального права, предоставленного физическому лицу</t>
  </si>
  <si>
    <t>административный арест</t>
  </si>
  <si>
    <t>административное выдворение за пределы Российской Федерации иностранного гражданина или лица без гражданства</t>
  </si>
  <si>
    <t>дисквалификация</t>
  </si>
  <si>
    <t>административное приостановление деятельности</t>
  </si>
  <si>
    <t>предупреждение</t>
  </si>
  <si>
    <t>административный штраф - всего, в том числе:</t>
  </si>
  <si>
    <t>на должностное лицо</t>
  </si>
  <si>
    <t>на индивидуального предпринимателя</t>
  </si>
  <si>
    <t>на юридическое лицо</t>
  </si>
  <si>
    <t>Общая сумма наложенных административных штрафов - всего, в том числе:</t>
  </si>
  <si>
    <t>тыс. рублей</t>
  </si>
  <si>
    <t>Общая сумма уплаченных (взысканных) административных штрафов</t>
  </si>
  <si>
    <t>Общее количество проверок, по итогам которых по фактам выявленных нарушений материалы переданы в правоохранительные органы для возбуждения уголовных дел</t>
  </si>
  <si>
    <t>из них количество проверок, по итогам которых по фактам выявленных нарушений применены меры уголовного наказания</t>
  </si>
  <si>
    <t>по решению суда</t>
  </si>
  <si>
    <t>по предписанию органов прокуратуры</t>
  </si>
  <si>
    <t>по решению руководителя органа государственного контроля (надзора), муниципального контроля</t>
  </si>
  <si>
    <t>Количество проверок, проведенных с нарушением требований законодательства о порядке их проведения, по результатам выявления которых к должностным лицам органов государственного контроля (надзора) и муниципального контроля применены меры дисциплинарного и административного наказания</t>
  </si>
  <si>
    <t>Общее количество юридических лиц, индивидуальных предпринимателей, осуществляющих деятельность на территории Российской Федерации, соответствующего субъекта Российской Федерации, соответствующего муниципального образования, деятельность которых подлежит государственному контролю (надзору), муниципальному контролю со стороны контрольного органа</t>
  </si>
  <si>
    <t xml:space="preserve">Общее количество юридических лиц и индивидуальных предпринимателей, в отношении которых проводились плановые, внеплановые проверки </t>
  </si>
  <si>
    <t>Количество проверок, предусмотренных ежегодным планом проведения проверок на отчетный период</t>
  </si>
  <si>
    <t>Количество ликвидированных либо прекративших свою деятельность к моменту проведения плановой проверки юридических лиц, индивидуальных предпринимателей (из числа включенных в план проверок на отчетный период)</t>
  </si>
  <si>
    <t>Направлено в органы прокуратуры заявлений о согласовании проведения внеплановых выездных проверок,</t>
  </si>
  <si>
    <t>из них отказано органами прокуратуры в согласовании</t>
  </si>
  <si>
    <t>Количество проверок, проводимых с привлечением  экспертных организаций</t>
  </si>
  <si>
    <t>Количество проверок, проводимых с привлечением экспертов</t>
  </si>
  <si>
    <t>Объем финансовых средств, выделяемых в отчетном периоде из бюджетов всех уровней на финансирование участия экспертных организаций и экспертов в проведении проверок</t>
  </si>
  <si>
    <t>Количество штатных единиц по должностям, предусматривающим выполнение функций по контролю (надзору),</t>
  </si>
  <si>
    <t>из них занятых</t>
  </si>
  <si>
    <t>Объем финансовых средств, выделяемых в отчетном периоде из бюджетов всех уровней на выполнение функций по контролю (надзору)</t>
  </si>
  <si>
    <t>Количество случаев причинения субъектами, относящимися к поднадзорной сфере, вреда жизни и здоровью граждан, вреда животным, растениям, окружающей среде, объектам культурного наследия (памятникам истории и культуры) народов Российской Федерации, имуществу физических и юридических лиц, безопасности государства, а также чрезвычайных ситуаций природного и техногенного характера - всего, в том числе:</t>
  </si>
  <si>
    <t>количество случаев причинения вреда жизни, здоровью граждан</t>
  </si>
  <si>
    <t>количество случаев причинения вреда животным, растениям, окружающей среде</t>
  </si>
  <si>
    <t>количество случаев причинения вреда объектам культурного наследия (памятникам истории и культуры) народов Российской Федерации</t>
  </si>
  <si>
    <t>количество случаев возникновения чрезвычайных ситуаций техногенного характера</t>
  </si>
  <si>
    <t>Раздел 1. Сведения о количестве проведенных проверок юридических лиц и индивидуальных предпринимателей</t>
  </si>
  <si>
    <t>Раздел 2. Результаты проверок</t>
  </si>
  <si>
    <t>№
строки</t>
  </si>
  <si>
    <t>Единица
измерения</t>
  </si>
  <si>
    <t>Код
по ОКЕИ</t>
  </si>
  <si>
    <t>Всего
(сумма
граф 6 - 7)</t>
  </si>
  <si>
    <t>В том числе</t>
  </si>
  <si>
    <t>Внеплановые проверки</t>
  </si>
  <si>
    <t>Плановые проверки</t>
  </si>
  <si>
    <r>
      <rPr>
        <b/>
        <sz val="12"/>
        <color theme="1"/>
        <rFont val="Times New Roman"/>
        <family val="1"/>
        <charset val="204"/>
      </rPr>
      <t>Раздел 3. Справочная информаци</t>
    </r>
    <r>
      <rPr>
        <sz val="12"/>
        <color theme="1"/>
        <rFont val="Times New Roman"/>
        <family val="1"/>
        <charset val="204"/>
      </rPr>
      <t>я</t>
    </r>
  </si>
  <si>
    <t>тыс.   рублей</t>
  </si>
  <si>
    <r>
      <t xml:space="preserve">Количество проверок, результаты которых были признаны недействительными, - всего, в том числе </t>
    </r>
    <r>
      <rPr>
        <sz val="10"/>
        <color rgb="FFFF0000"/>
        <rFont val="Calibri"/>
        <family val="2"/>
        <charset val="204"/>
        <scheme val="minor"/>
      </rPr>
      <t>(сумма строк 46 - 48)</t>
    </r>
  </si>
  <si>
    <r>
      <t xml:space="preserve">Выявлено правонарушений - всего </t>
    </r>
    <r>
      <rPr>
        <sz val="10"/>
        <color rgb="FFFF0000"/>
        <rFont val="Calibri"/>
        <family val="2"/>
        <charset val="204"/>
        <scheme val="minor"/>
      </rPr>
      <t>(сумма строк 21 - 23</t>
    </r>
    <r>
      <rPr>
        <sz val="10"/>
        <color theme="1"/>
        <rFont val="Calibri"/>
        <family val="2"/>
        <charset val="204"/>
        <scheme val="minor"/>
      </rPr>
      <t xml:space="preserve">), в том числе: </t>
    </r>
  </si>
  <si>
    <r>
      <t xml:space="preserve">Общее количество административных наказаний, наложенных по итогам проверок, - </t>
    </r>
    <r>
      <rPr>
        <sz val="10"/>
        <color rgb="FFFF0000"/>
        <rFont val="Calibri"/>
        <family val="2"/>
        <charset val="204"/>
        <scheme val="minor"/>
      </rPr>
      <t xml:space="preserve">всего (сумма строк 27 - 34), </t>
    </r>
    <r>
      <rPr>
        <sz val="10"/>
        <color theme="1"/>
        <rFont val="Calibri"/>
        <family val="2"/>
        <charset val="204"/>
        <scheme val="minor"/>
      </rPr>
      <t>в том числе по видам наказаний:</t>
    </r>
  </si>
  <si>
    <r>
      <t xml:space="preserve">Общее количество внеплановых проверок (из строки 1) - </t>
    </r>
    <r>
      <rPr>
        <sz val="10"/>
        <color rgb="FFFF0000"/>
        <rFont val="Calibri"/>
        <family val="2"/>
        <charset val="204"/>
        <scheme val="minor"/>
      </rPr>
      <t>всего (сумма строк 3, 4, 9 - 11)</t>
    </r>
    <r>
      <rPr>
        <sz val="10"/>
        <color theme="1"/>
        <rFont val="Calibri"/>
        <family val="2"/>
        <charset val="204"/>
        <scheme val="minor"/>
      </rPr>
      <t>,                                                                                                                                                   в том числе по следующим основаниям:</t>
    </r>
  </si>
</sst>
</file>

<file path=xl/styles.xml><?xml version="1.0" encoding="utf-8"?>
<styleSheet xmlns="http://schemas.openxmlformats.org/spreadsheetml/2006/main">
  <numFmts count="1">
    <numFmt numFmtId="164" formatCode="0;[Red]0"/>
  </numFmts>
  <fonts count="8">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sz val="12"/>
      <color theme="1"/>
      <name val="Calibri"/>
      <family val="2"/>
      <charset val="204"/>
      <scheme val="minor"/>
    </font>
    <font>
      <sz val="10"/>
      <color theme="1"/>
      <name val="Calibri"/>
      <family val="2"/>
      <charset val="204"/>
      <scheme val="minor"/>
    </font>
    <font>
      <sz val="12"/>
      <color theme="1"/>
      <name val="Times New Roman"/>
      <family val="1"/>
      <charset val="204"/>
    </font>
    <font>
      <b/>
      <sz val="12"/>
      <color theme="1"/>
      <name val="Times New Roman"/>
      <family val="1"/>
      <charset val="204"/>
    </font>
    <font>
      <sz val="10"/>
      <color rgb="FFFF0000"/>
      <name val="Calibri"/>
      <family val="2"/>
      <charset val="204"/>
      <scheme val="minor"/>
    </font>
  </fonts>
  <fills count="5">
    <fill>
      <patternFill patternType="none"/>
    </fill>
    <fill>
      <patternFill patternType="gray125"/>
    </fill>
    <fill>
      <patternFill patternType="solid">
        <fgColor rgb="FF00B0F0"/>
        <bgColor indexed="64"/>
      </patternFill>
    </fill>
    <fill>
      <patternFill patternType="solid">
        <fgColor rgb="FFFCEAF0"/>
        <bgColor indexed="64"/>
      </patternFill>
    </fill>
    <fill>
      <patternFill patternType="solid">
        <fgColor theme="6" tint="0.39994506668294322"/>
        <bgColor indexed="64"/>
      </patternFill>
    </fill>
  </fills>
  <borders count="18">
    <border>
      <left/>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s>
  <cellStyleXfs count="1">
    <xf numFmtId="0" fontId="0" fillId="0" borderId="0"/>
  </cellStyleXfs>
  <cellXfs count="48">
    <xf numFmtId="0" fontId="0" fillId="0" borderId="0" xfId="0"/>
    <xf numFmtId="0" fontId="3" fillId="0" borderId="0" xfId="0" applyFont="1"/>
    <xf numFmtId="0" fontId="4" fillId="0" borderId="1" xfId="0" applyFont="1" applyBorder="1" applyAlignment="1">
      <alignment horizontal="center" wrapText="1"/>
    </xf>
    <xf numFmtId="0" fontId="4" fillId="0" borderId="3" xfId="0" applyFont="1" applyBorder="1" applyAlignment="1">
      <alignment wrapText="1"/>
    </xf>
    <xf numFmtId="0" fontId="4" fillId="0" borderId="2" xfId="0" applyFont="1" applyBorder="1" applyAlignment="1">
      <alignment horizontal="left" wrapText="1" indent="2"/>
    </xf>
    <xf numFmtId="0" fontId="4" fillId="0" borderId="2" xfId="0" applyFont="1" applyBorder="1" applyAlignment="1">
      <alignment horizontal="left" wrapText="1" indent="5"/>
    </xf>
    <xf numFmtId="0" fontId="4" fillId="0" borderId="2" xfId="0" applyFont="1" applyBorder="1" applyAlignment="1">
      <alignment horizontal="left" wrapText="1" indent="6"/>
    </xf>
    <xf numFmtId="0" fontId="4" fillId="0" borderId="2" xfId="0" applyFont="1" applyBorder="1" applyAlignment="1">
      <alignment wrapText="1"/>
    </xf>
    <xf numFmtId="0" fontId="0" fillId="0" borderId="0" xfId="0" applyAlignment="1">
      <alignment horizontal="center"/>
    </xf>
    <xf numFmtId="1" fontId="0" fillId="0" borderId="0" xfId="0" applyNumberFormat="1"/>
    <xf numFmtId="0" fontId="0" fillId="0" borderId="12" xfId="0" applyBorder="1" applyAlignment="1">
      <alignment horizontal="center" wrapText="1"/>
    </xf>
    <xf numFmtId="1" fontId="0" fillId="0" borderId="1" xfId="0" applyNumberFormat="1" applyFont="1" applyBorder="1" applyAlignment="1">
      <alignment horizontal="center" vertical="top" wrapText="1"/>
    </xf>
    <xf numFmtId="0" fontId="4" fillId="0" borderId="2" xfId="0" applyFont="1" applyBorder="1" applyAlignment="1">
      <alignment horizontal="center" wrapText="1"/>
    </xf>
    <xf numFmtId="0" fontId="4" fillId="0" borderId="2" xfId="0" applyFont="1" applyBorder="1" applyAlignment="1">
      <alignment horizontal="center" vertical="justify" wrapText="1"/>
    </xf>
    <xf numFmtId="1" fontId="0" fillId="0" borderId="1" xfId="0" applyNumberFormat="1" applyFont="1" applyBorder="1" applyAlignment="1">
      <alignment horizontal="center" vertical="justify" wrapText="1"/>
    </xf>
    <xf numFmtId="0" fontId="4" fillId="0" borderId="1" xfId="0" applyFont="1" applyBorder="1" applyAlignment="1">
      <alignment horizontal="center" vertical="justify" wrapText="1"/>
    </xf>
    <xf numFmtId="0" fontId="0" fillId="0" borderId="0" xfId="0" applyAlignment="1">
      <alignment horizontal="center" vertical="justify"/>
    </xf>
    <xf numFmtId="0" fontId="5" fillId="0" borderId="3" xfId="0" applyFont="1" applyBorder="1" applyAlignment="1">
      <alignment horizontal="center" vertical="center"/>
    </xf>
    <xf numFmtId="0" fontId="4" fillId="0" borderId="2" xfId="0" applyFont="1" applyBorder="1" applyAlignment="1">
      <alignment vertical="top" wrapText="1"/>
    </xf>
    <xf numFmtId="0" fontId="4" fillId="0" borderId="1" xfId="0" applyFont="1" applyBorder="1" applyAlignment="1">
      <alignment horizontal="center" vertical="center" wrapText="1"/>
    </xf>
    <xf numFmtId="1" fontId="0" fillId="0" borderId="2" xfId="0" applyNumberFormat="1" applyBorder="1" applyAlignment="1">
      <alignment horizontal="center" wrapText="1"/>
    </xf>
    <xf numFmtId="0" fontId="0" fillId="0" borderId="2" xfId="0" applyBorder="1" applyAlignment="1">
      <alignment horizontal="center" wrapText="1"/>
    </xf>
    <xf numFmtId="0" fontId="0" fillId="0" borderId="2" xfId="0" applyBorder="1" applyAlignment="1">
      <alignment horizontal="center"/>
    </xf>
    <xf numFmtId="0" fontId="4" fillId="3"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1" fontId="4" fillId="2" borderId="1" xfId="0" applyNumberFormat="1" applyFont="1" applyFill="1" applyBorder="1" applyAlignment="1">
      <alignment horizontal="center" vertical="center" wrapText="1"/>
    </xf>
    <xf numFmtId="1" fontId="0" fillId="0" borderId="1" xfId="0" applyNumberFormat="1" applyFont="1" applyBorder="1" applyAlignment="1">
      <alignment horizontal="center" vertical="center" wrapText="1"/>
    </xf>
    <xf numFmtId="1" fontId="1" fillId="0" borderId="4" xfId="0" applyNumberFormat="1" applyFont="1" applyBorder="1" applyAlignment="1">
      <alignment horizontal="center" vertical="center" wrapText="1"/>
    </xf>
    <xf numFmtId="1" fontId="0" fillId="0" borderId="4" xfId="0" applyNumberFormat="1" applyFont="1" applyBorder="1" applyAlignment="1">
      <alignment horizontal="center" vertical="center" wrapText="1"/>
    </xf>
    <xf numFmtId="0" fontId="4" fillId="4" borderId="1" xfId="0" applyNumberFormat="1" applyFont="1" applyFill="1" applyBorder="1" applyAlignment="1" applyProtection="1">
      <alignment horizontal="center" vertical="center" wrapText="1"/>
      <protection locked="0"/>
    </xf>
    <xf numFmtId="164" fontId="4" fillId="4" borderId="1" xfId="0" applyNumberFormat="1" applyFont="1" applyFill="1" applyBorder="1" applyAlignment="1" applyProtection="1">
      <alignment horizontal="center" vertical="center" wrapText="1"/>
      <protection locked="0"/>
    </xf>
    <xf numFmtId="0" fontId="4" fillId="2" borderId="1" xfId="0" applyNumberFormat="1" applyFont="1" applyFill="1" applyBorder="1" applyAlignment="1" applyProtection="1">
      <alignment horizontal="center" vertical="center" wrapText="1"/>
    </xf>
    <xf numFmtId="0" fontId="2" fillId="0" borderId="5" xfId="0" applyFont="1" applyBorder="1" applyAlignment="1">
      <alignment horizontal="center"/>
    </xf>
    <xf numFmtId="0" fontId="0" fillId="0" borderId="6" xfId="0" applyBorder="1" applyAlignment="1">
      <alignment horizontal="center"/>
    </xf>
    <xf numFmtId="0" fontId="0" fillId="0" borderId="4" xfId="0" applyBorder="1" applyAlignment="1">
      <alignment horizontal="center"/>
    </xf>
    <xf numFmtId="0" fontId="2" fillId="0" borderId="7" xfId="0" applyFont="1" applyBorder="1" applyAlignment="1">
      <alignment horizontal="center"/>
    </xf>
    <xf numFmtId="0" fontId="0" fillId="0" borderId="8" xfId="0" applyBorder="1" applyAlignment="1">
      <alignment horizontal="center"/>
    </xf>
    <xf numFmtId="0" fontId="0" fillId="0" borderId="9" xfId="0" applyBorder="1" applyAlignment="1">
      <alignment horizont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0" xfId="0" applyBorder="1" applyAlignment="1">
      <alignment horizontal="center" vertical="center" wrapText="1"/>
    </xf>
    <xf numFmtId="0" fontId="0" fillId="0" borderId="14" xfId="0" applyBorder="1" applyAlignment="1">
      <alignment horizontal="center" vertical="center" wrapText="1"/>
    </xf>
    <xf numFmtId="0" fontId="0" fillId="0" borderId="13" xfId="0" applyBorder="1" applyAlignment="1">
      <alignment horizontal="center" vertical="center" wrapText="1"/>
    </xf>
    <xf numFmtId="0" fontId="0" fillId="0" borderId="15" xfId="0" applyBorder="1" applyAlignment="1">
      <alignment horizontal="center" vertical="center" wrapText="1"/>
    </xf>
    <xf numFmtId="0" fontId="0" fillId="0" borderId="15" xfId="0"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xf>
    <xf numFmtId="0" fontId="5" fillId="0" borderId="5" xfId="0" applyFont="1" applyBorder="1" applyAlignment="1">
      <alignment horizontal="center"/>
    </xf>
  </cellXfs>
  <cellStyles count="1">
    <cellStyle name="Обычный" xfId="0" builtinId="0"/>
  </cellStyles>
  <dxfs count="0"/>
  <tableStyles count="0" defaultTableStyle="TableStyleMedium9" defaultPivotStyle="PivotStyleLight16"/>
  <colors>
    <mruColors>
      <color rgb="FFFCEAF0"/>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
  <sheetViews>
    <sheetView topLeftCell="A3"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E18"/>
  <sheetViews>
    <sheetView tabSelected="1" workbookViewId="0">
      <selection activeCell="G1" sqref="G1:G1048576"/>
    </sheetView>
  </sheetViews>
  <sheetFormatPr defaultColWidth="10.28515625" defaultRowHeight="15"/>
  <cols>
    <col min="1" max="1" width="94.42578125" customWidth="1"/>
    <col min="5" max="5" width="14.28515625" customWidth="1"/>
  </cols>
  <sheetData>
    <row r="1" spans="1:5" s="8" customFormat="1" ht="15.75" thickBot="1">
      <c r="A1" s="32" t="s">
        <v>67</v>
      </c>
      <c r="B1" s="33"/>
      <c r="C1" s="33"/>
      <c r="D1" s="33"/>
      <c r="E1" s="34"/>
    </row>
    <row r="2" spans="1:5" s="16" customFormat="1" ht="26.25" thickBot="1">
      <c r="A2" s="13" t="s">
        <v>0</v>
      </c>
      <c r="B2" s="14" t="s">
        <v>15</v>
      </c>
      <c r="C2" s="15" t="s">
        <v>16</v>
      </c>
      <c r="D2" s="15" t="s">
        <v>17</v>
      </c>
      <c r="E2" s="15" t="s">
        <v>1</v>
      </c>
    </row>
    <row r="3" spans="1:5" ht="15.75" thickBot="1">
      <c r="A3" s="12">
        <v>1</v>
      </c>
      <c r="B3" s="11">
        <v>2</v>
      </c>
      <c r="C3" s="2">
        <v>3</v>
      </c>
      <c r="D3" s="2">
        <v>4</v>
      </c>
      <c r="E3" s="2">
        <v>5</v>
      </c>
    </row>
    <row r="4" spans="1:5" ht="15.75" thickBot="1">
      <c r="A4" s="7" t="s">
        <v>2</v>
      </c>
      <c r="B4" s="26">
        <v>1</v>
      </c>
      <c r="C4" s="19" t="s">
        <v>3</v>
      </c>
      <c r="D4" s="19">
        <v>642</v>
      </c>
      <c r="E4" s="29">
        <v>0</v>
      </c>
    </row>
    <row r="5" spans="1:5" ht="27" thickBot="1">
      <c r="A5" s="7" t="s">
        <v>81</v>
      </c>
      <c r="B5" s="26">
        <f>B4+1</f>
        <v>2</v>
      </c>
      <c r="C5" s="19" t="s">
        <v>3</v>
      </c>
      <c r="D5" s="19">
        <v>642</v>
      </c>
      <c r="E5" s="31">
        <f>E6+E7+SUM(E12:E14)</f>
        <v>0</v>
      </c>
    </row>
    <row r="6" spans="1:5" ht="15.75" thickBot="1">
      <c r="A6" s="4" t="s">
        <v>4</v>
      </c>
      <c r="B6" s="26">
        <f t="shared" ref="B6:B18" si="0">B5+1</f>
        <v>3</v>
      </c>
      <c r="C6" s="19" t="s">
        <v>3</v>
      </c>
      <c r="D6" s="19">
        <v>642</v>
      </c>
      <c r="E6" s="29">
        <v>0</v>
      </c>
    </row>
    <row r="7" spans="1:5" ht="27" thickBot="1">
      <c r="A7" s="4" t="s">
        <v>5</v>
      </c>
      <c r="B7" s="26">
        <f t="shared" si="0"/>
        <v>4</v>
      </c>
      <c r="C7" s="19" t="s">
        <v>3</v>
      </c>
      <c r="D7" s="19">
        <v>642</v>
      </c>
      <c r="E7" s="29">
        <v>0</v>
      </c>
    </row>
    <row r="8" spans="1:5" ht="52.5" thickBot="1">
      <c r="A8" s="4" t="s">
        <v>6</v>
      </c>
      <c r="B8" s="26">
        <f t="shared" si="0"/>
        <v>5</v>
      </c>
      <c r="C8" s="19" t="s">
        <v>3</v>
      </c>
      <c r="D8" s="19">
        <v>642</v>
      </c>
      <c r="E8" s="29">
        <v>0</v>
      </c>
    </row>
    <row r="9" spans="1:5" ht="52.5" thickBot="1">
      <c r="A9" s="4" t="s">
        <v>7</v>
      </c>
      <c r="B9" s="26">
        <f t="shared" si="0"/>
        <v>6</v>
      </c>
      <c r="C9" s="19" t="s">
        <v>3</v>
      </c>
      <c r="D9" s="19">
        <v>642</v>
      </c>
      <c r="E9" s="29">
        <v>0</v>
      </c>
    </row>
    <row r="10" spans="1:5" ht="15.75" thickBot="1">
      <c r="A10" s="4" t="s">
        <v>8</v>
      </c>
      <c r="B10" s="26">
        <f t="shared" si="0"/>
        <v>7</v>
      </c>
      <c r="C10" s="19" t="s">
        <v>3</v>
      </c>
      <c r="D10" s="19">
        <v>642</v>
      </c>
      <c r="E10" s="29">
        <v>0</v>
      </c>
    </row>
    <row r="11" spans="1:5" ht="15.75" thickBot="1">
      <c r="A11" s="4" t="s">
        <v>9</v>
      </c>
      <c r="B11" s="26">
        <f t="shared" si="0"/>
        <v>8</v>
      </c>
      <c r="C11" s="19" t="s">
        <v>3</v>
      </c>
      <c r="D11" s="19">
        <v>642</v>
      </c>
      <c r="E11" s="29">
        <v>0</v>
      </c>
    </row>
    <row r="12" spans="1:5" ht="31.5" customHeight="1" thickBot="1">
      <c r="A12" s="4" t="s">
        <v>18</v>
      </c>
      <c r="B12" s="26">
        <f t="shared" si="0"/>
        <v>9</v>
      </c>
      <c r="C12" s="19" t="s">
        <v>3</v>
      </c>
      <c r="D12" s="19">
        <v>642</v>
      </c>
      <c r="E12" s="29">
        <v>0</v>
      </c>
    </row>
    <row r="13" spans="1:5" ht="27" thickBot="1">
      <c r="A13" s="4" t="s">
        <v>19</v>
      </c>
      <c r="B13" s="26">
        <f t="shared" si="0"/>
        <v>10</v>
      </c>
      <c r="C13" s="19" t="s">
        <v>3</v>
      </c>
      <c r="D13" s="19">
        <v>642</v>
      </c>
      <c r="E13" s="29">
        <v>0</v>
      </c>
    </row>
    <row r="14" spans="1:5" ht="15.75" thickBot="1">
      <c r="A14" s="7" t="s">
        <v>10</v>
      </c>
      <c r="B14" s="26">
        <f t="shared" si="0"/>
        <v>11</v>
      </c>
      <c r="C14" s="19" t="s">
        <v>3</v>
      </c>
      <c r="D14" s="19">
        <v>642</v>
      </c>
      <c r="E14" s="29">
        <v>0</v>
      </c>
    </row>
    <row r="15" spans="1:5" ht="27" thickBot="1">
      <c r="A15" s="7" t="s">
        <v>11</v>
      </c>
      <c r="B15" s="26">
        <f t="shared" si="0"/>
        <v>12</v>
      </c>
      <c r="C15" s="19" t="s">
        <v>3</v>
      </c>
      <c r="D15" s="19">
        <v>642</v>
      </c>
      <c r="E15" s="29">
        <v>0</v>
      </c>
    </row>
    <row r="16" spans="1:5" ht="15.75" thickBot="1">
      <c r="A16" s="4" t="s">
        <v>12</v>
      </c>
      <c r="B16" s="26">
        <f t="shared" si="0"/>
        <v>13</v>
      </c>
      <c r="C16" s="19" t="s">
        <v>3</v>
      </c>
      <c r="D16" s="19">
        <v>642</v>
      </c>
      <c r="E16" s="29">
        <v>0</v>
      </c>
    </row>
    <row r="17" spans="1:5" ht="15.75" thickBot="1">
      <c r="A17" s="7" t="s">
        <v>13</v>
      </c>
      <c r="B17" s="26">
        <f t="shared" si="0"/>
        <v>14</v>
      </c>
      <c r="C17" s="19" t="s">
        <v>3</v>
      </c>
      <c r="D17" s="19">
        <v>642</v>
      </c>
      <c r="E17" s="29">
        <v>0</v>
      </c>
    </row>
    <row r="18" spans="1:5" ht="15.75" thickBot="1">
      <c r="A18" s="7" t="s">
        <v>14</v>
      </c>
      <c r="B18" s="11">
        <f t="shared" si="0"/>
        <v>15</v>
      </c>
      <c r="C18" s="19" t="s">
        <v>3</v>
      </c>
      <c r="D18" s="2">
        <v>642</v>
      </c>
      <c r="E18" s="29">
        <v>0</v>
      </c>
    </row>
  </sheetData>
  <sheetProtection password="CE28" sheet="1" objects="1" scenarios="1"/>
  <mergeCells count="1">
    <mergeCell ref="A1:E1"/>
  </mergeCells>
  <pageMargins left="0.19685039370078741" right="0.19685039370078741" top="0.78740157480314965" bottom="0.39370078740157483" header="0.31496062992125984" footer="0.31496062992125984"/>
  <pageSetup paperSize="9" orientation="landscape" horizontalDpi="0" verticalDpi="0" r:id="rId1"/>
</worksheet>
</file>

<file path=xl/worksheets/sheet3.xml><?xml version="1.0" encoding="utf-8"?>
<worksheet xmlns="http://schemas.openxmlformats.org/spreadsheetml/2006/main" xmlns:r="http://schemas.openxmlformats.org/officeDocument/2006/relationships">
  <dimension ref="A1:G38"/>
  <sheetViews>
    <sheetView workbookViewId="0">
      <selection activeCell="G36" sqref="G36"/>
    </sheetView>
  </sheetViews>
  <sheetFormatPr defaultColWidth="12.5703125" defaultRowHeight="15"/>
  <cols>
    <col min="1" max="1" width="70.42578125" customWidth="1"/>
    <col min="2" max="2" width="11" style="8" customWidth="1"/>
    <col min="3" max="3" width="12.7109375" style="8" customWidth="1"/>
    <col min="4" max="4" width="9.5703125" style="8" customWidth="1"/>
    <col min="5" max="5" width="14.28515625" style="8" customWidth="1"/>
    <col min="6" max="7" width="12.85546875" style="8" customWidth="1"/>
  </cols>
  <sheetData>
    <row r="1" spans="1:7">
      <c r="A1" s="35" t="s">
        <v>68</v>
      </c>
      <c r="B1" s="36"/>
      <c r="C1" s="36"/>
      <c r="D1" s="36"/>
      <c r="E1" s="36"/>
      <c r="F1" s="36"/>
      <c r="G1" s="37"/>
    </row>
    <row r="2" spans="1:7">
      <c r="A2" s="38" t="s">
        <v>0</v>
      </c>
      <c r="B2" s="40" t="s">
        <v>69</v>
      </c>
      <c r="C2" s="42" t="s">
        <v>70</v>
      </c>
      <c r="D2" s="42" t="s">
        <v>71</v>
      </c>
      <c r="E2" s="42" t="s">
        <v>72</v>
      </c>
      <c r="F2" s="45" t="s">
        <v>73</v>
      </c>
      <c r="G2" s="46"/>
    </row>
    <row r="3" spans="1:7" ht="30.75" thickBot="1">
      <c r="A3" s="39"/>
      <c r="B3" s="41"/>
      <c r="C3" s="43"/>
      <c r="D3" s="43"/>
      <c r="E3" s="44"/>
      <c r="F3" s="10" t="s">
        <v>75</v>
      </c>
      <c r="G3" s="10" t="s">
        <v>74</v>
      </c>
    </row>
    <row r="4" spans="1:7" ht="27" thickBot="1">
      <c r="A4" s="7" t="s">
        <v>20</v>
      </c>
      <c r="B4" s="26">
        <v>16</v>
      </c>
      <c r="C4" s="19" t="s">
        <v>3</v>
      </c>
      <c r="D4" s="26">
        <v>642</v>
      </c>
      <c r="E4" s="30">
        <v>0</v>
      </c>
      <c r="F4" s="23" t="s">
        <v>21</v>
      </c>
      <c r="G4" s="23" t="s">
        <v>21</v>
      </c>
    </row>
    <row r="5" spans="1:7" ht="90.75" thickBot="1">
      <c r="A5" s="7" t="s">
        <v>22</v>
      </c>
      <c r="B5" s="28">
        <f>B4+1</f>
        <v>17</v>
      </c>
      <c r="C5" s="19" t="s">
        <v>3</v>
      </c>
      <c r="D5" s="26">
        <v>642</v>
      </c>
      <c r="E5" s="30">
        <v>0</v>
      </c>
      <c r="F5" s="23" t="s">
        <v>21</v>
      </c>
      <c r="G5" s="23" t="s">
        <v>21</v>
      </c>
    </row>
    <row r="6" spans="1:7" ht="90.75" thickBot="1">
      <c r="A6" s="7" t="s">
        <v>23</v>
      </c>
      <c r="B6" s="28">
        <f t="shared" ref="B6:B37" si="0">B5+1</f>
        <v>18</v>
      </c>
      <c r="C6" s="19" t="s">
        <v>3</v>
      </c>
      <c r="D6" s="26">
        <v>642</v>
      </c>
      <c r="E6" s="30">
        <v>0</v>
      </c>
      <c r="F6" s="23" t="s">
        <v>21</v>
      </c>
      <c r="G6" s="23" t="s">
        <v>21</v>
      </c>
    </row>
    <row r="7" spans="1:7" ht="27" thickBot="1">
      <c r="A7" s="7" t="s">
        <v>24</v>
      </c>
      <c r="B7" s="28">
        <f t="shared" si="0"/>
        <v>19</v>
      </c>
      <c r="C7" s="19" t="s">
        <v>3</v>
      </c>
      <c r="D7" s="26">
        <v>642</v>
      </c>
      <c r="E7" s="24">
        <f>F7+G7</f>
        <v>0</v>
      </c>
      <c r="F7" s="29">
        <v>0</v>
      </c>
      <c r="G7" s="29">
        <v>0</v>
      </c>
    </row>
    <row r="8" spans="1:7" ht="15.75" thickBot="1">
      <c r="A8" s="7" t="s">
        <v>79</v>
      </c>
      <c r="B8" s="28">
        <f t="shared" si="0"/>
        <v>20</v>
      </c>
      <c r="C8" s="19" t="s">
        <v>3</v>
      </c>
      <c r="D8" s="26">
        <v>642</v>
      </c>
      <c r="E8" s="24">
        <f>F8+G8</f>
        <v>0</v>
      </c>
      <c r="F8" s="24">
        <f>SUM(F9:F11)</f>
        <v>0</v>
      </c>
      <c r="G8" s="24">
        <f>SUM( G9:G11)</f>
        <v>0</v>
      </c>
    </row>
    <row r="9" spans="1:7" ht="15.75" thickBot="1">
      <c r="A9" s="4" t="s">
        <v>25</v>
      </c>
      <c r="B9" s="28">
        <f t="shared" si="0"/>
        <v>21</v>
      </c>
      <c r="C9" s="19" t="s">
        <v>3</v>
      </c>
      <c r="D9" s="26">
        <v>642</v>
      </c>
      <c r="E9" s="25">
        <f>F9+G9</f>
        <v>0</v>
      </c>
      <c r="F9" s="29">
        <v>0</v>
      </c>
      <c r="G9" s="29">
        <v>0</v>
      </c>
    </row>
    <row r="10" spans="1:7" ht="30" customHeight="1" thickBot="1">
      <c r="A10" s="4" t="s">
        <v>26</v>
      </c>
      <c r="B10" s="28">
        <f t="shared" si="0"/>
        <v>22</v>
      </c>
      <c r="C10" s="19" t="s">
        <v>3</v>
      </c>
      <c r="D10" s="26">
        <v>642</v>
      </c>
      <c r="E10" s="25">
        <f t="shared" ref="E10:E13" si="1">F10+G10</f>
        <v>0</v>
      </c>
      <c r="F10" s="29">
        <v>0</v>
      </c>
      <c r="G10" s="29">
        <v>0</v>
      </c>
    </row>
    <row r="11" spans="1:7" ht="27" thickBot="1">
      <c r="A11" s="4" t="s">
        <v>27</v>
      </c>
      <c r="B11" s="28">
        <f t="shared" si="0"/>
        <v>23</v>
      </c>
      <c r="C11" s="19" t="s">
        <v>3</v>
      </c>
      <c r="D11" s="26">
        <v>642</v>
      </c>
      <c r="E11" s="25">
        <f t="shared" si="1"/>
        <v>0</v>
      </c>
      <c r="F11" s="29">
        <v>0</v>
      </c>
      <c r="G11" s="29">
        <v>0</v>
      </c>
    </row>
    <row r="12" spans="1:7" ht="27" thickBot="1">
      <c r="A12" s="7" t="s">
        <v>28</v>
      </c>
      <c r="B12" s="28">
        <f t="shared" si="0"/>
        <v>24</v>
      </c>
      <c r="C12" s="19" t="s">
        <v>3</v>
      </c>
      <c r="D12" s="26">
        <v>642</v>
      </c>
      <c r="E12" s="25">
        <f t="shared" si="1"/>
        <v>0</v>
      </c>
      <c r="F12" s="29">
        <v>0</v>
      </c>
      <c r="G12" s="29">
        <v>0</v>
      </c>
    </row>
    <row r="13" spans="1:7" ht="27" thickBot="1">
      <c r="A13" s="7" t="s">
        <v>29</v>
      </c>
      <c r="B13" s="28">
        <f t="shared" si="0"/>
        <v>25</v>
      </c>
      <c r="C13" s="19" t="s">
        <v>3</v>
      </c>
      <c r="D13" s="26">
        <v>642</v>
      </c>
      <c r="E13" s="25">
        <f t="shared" si="1"/>
        <v>0</v>
      </c>
      <c r="F13" s="29">
        <v>0</v>
      </c>
      <c r="G13" s="29">
        <v>0</v>
      </c>
    </row>
    <row r="14" spans="1:7" ht="27" thickBot="1">
      <c r="A14" s="7" t="s">
        <v>80</v>
      </c>
      <c r="B14" s="28">
        <f t="shared" si="0"/>
        <v>26</v>
      </c>
      <c r="C14" s="19" t="s">
        <v>3</v>
      </c>
      <c r="D14" s="26">
        <v>642</v>
      </c>
      <c r="E14" s="24">
        <f>F14+G14</f>
        <v>0</v>
      </c>
      <c r="F14" s="24">
        <f>SUM(F15:F22)</f>
        <v>0</v>
      </c>
      <c r="G14" s="25">
        <f>SUM(G15:G22)</f>
        <v>0</v>
      </c>
    </row>
    <row r="15" spans="1:7" ht="27" thickBot="1">
      <c r="A15" s="4" t="s">
        <v>30</v>
      </c>
      <c r="B15" s="28">
        <f t="shared" si="0"/>
        <v>27</v>
      </c>
      <c r="C15" s="19" t="s">
        <v>3</v>
      </c>
      <c r="D15" s="26">
        <v>642</v>
      </c>
      <c r="E15" s="25">
        <f>F15+G15</f>
        <v>0</v>
      </c>
      <c r="F15" s="29">
        <v>0</v>
      </c>
      <c r="G15" s="29">
        <v>0</v>
      </c>
    </row>
    <row r="16" spans="1:7" ht="15.75" thickBot="1">
      <c r="A16" s="4" t="s">
        <v>31</v>
      </c>
      <c r="B16" s="28">
        <f t="shared" si="0"/>
        <v>28</v>
      </c>
      <c r="C16" s="19" t="s">
        <v>3</v>
      </c>
      <c r="D16" s="26">
        <v>642</v>
      </c>
      <c r="E16" s="25">
        <f t="shared" ref="E16:E32" si="2">F16+G16</f>
        <v>0</v>
      </c>
      <c r="F16" s="29">
        <v>0</v>
      </c>
      <c r="G16" s="29">
        <v>0</v>
      </c>
    </row>
    <row r="17" spans="1:7" ht="15.75" thickBot="1">
      <c r="A17" s="4" t="s">
        <v>32</v>
      </c>
      <c r="B17" s="28">
        <f t="shared" si="0"/>
        <v>29</v>
      </c>
      <c r="C17" s="19" t="s">
        <v>3</v>
      </c>
      <c r="D17" s="26">
        <v>642</v>
      </c>
      <c r="E17" s="25">
        <f t="shared" si="2"/>
        <v>0</v>
      </c>
      <c r="F17" s="29">
        <v>0</v>
      </c>
      <c r="G17" s="29">
        <v>0</v>
      </c>
    </row>
    <row r="18" spans="1:7" ht="27" thickBot="1">
      <c r="A18" s="4" t="s">
        <v>33</v>
      </c>
      <c r="B18" s="28">
        <f t="shared" si="0"/>
        <v>30</v>
      </c>
      <c r="C18" s="19" t="s">
        <v>3</v>
      </c>
      <c r="D18" s="26">
        <v>642</v>
      </c>
      <c r="E18" s="25">
        <f t="shared" si="2"/>
        <v>0</v>
      </c>
      <c r="F18" s="29">
        <v>0</v>
      </c>
      <c r="G18" s="29">
        <v>0</v>
      </c>
    </row>
    <row r="19" spans="1:7" ht="15.75" thickBot="1">
      <c r="A19" s="4" t="s">
        <v>34</v>
      </c>
      <c r="B19" s="28">
        <f t="shared" si="0"/>
        <v>31</v>
      </c>
      <c r="C19" s="19" t="s">
        <v>3</v>
      </c>
      <c r="D19" s="26">
        <v>642</v>
      </c>
      <c r="E19" s="25">
        <f t="shared" si="2"/>
        <v>0</v>
      </c>
      <c r="F19" s="29">
        <v>0</v>
      </c>
      <c r="G19" s="29">
        <v>0</v>
      </c>
    </row>
    <row r="20" spans="1:7" ht="15.75" thickBot="1">
      <c r="A20" s="4" t="s">
        <v>35</v>
      </c>
      <c r="B20" s="28">
        <f t="shared" si="0"/>
        <v>32</v>
      </c>
      <c r="C20" s="19" t="s">
        <v>3</v>
      </c>
      <c r="D20" s="26">
        <v>642</v>
      </c>
      <c r="E20" s="25">
        <f t="shared" si="2"/>
        <v>0</v>
      </c>
      <c r="F20" s="29">
        <v>0</v>
      </c>
      <c r="G20" s="29">
        <v>0</v>
      </c>
    </row>
    <row r="21" spans="1:7" ht="15.75" thickBot="1">
      <c r="A21" s="4" t="s">
        <v>36</v>
      </c>
      <c r="B21" s="28">
        <f t="shared" si="0"/>
        <v>33</v>
      </c>
      <c r="C21" s="19" t="s">
        <v>3</v>
      </c>
      <c r="D21" s="26">
        <v>642</v>
      </c>
      <c r="E21" s="25">
        <f t="shared" si="2"/>
        <v>0</v>
      </c>
      <c r="F21" s="29">
        <v>0</v>
      </c>
      <c r="G21" s="29">
        <v>0</v>
      </c>
    </row>
    <row r="22" spans="1:7" ht="15.75" thickBot="1">
      <c r="A22" s="4" t="s">
        <v>37</v>
      </c>
      <c r="B22" s="28">
        <f t="shared" si="0"/>
        <v>34</v>
      </c>
      <c r="C22" s="19" t="s">
        <v>3</v>
      </c>
      <c r="D22" s="26">
        <v>642</v>
      </c>
      <c r="E22" s="25">
        <f t="shared" si="2"/>
        <v>0</v>
      </c>
      <c r="F22" s="29">
        <v>0</v>
      </c>
      <c r="G22" s="29">
        <v>0</v>
      </c>
    </row>
    <row r="23" spans="1:7" ht="15.75" thickBot="1">
      <c r="A23" s="5" t="s">
        <v>38</v>
      </c>
      <c r="B23" s="28">
        <f t="shared" si="0"/>
        <v>35</v>
      </c>
      <c r="C23" s="19" t="s">
        <v>3</v>
      </c>
      <c r="D23" s="26">
        <v>642</v>
      </c>
      <c r="E23" s="25">
        <f t="shared" si="2"/>
        <v>0</v>
      </c>
      <c r="F23" s="29">
        <v>0</v>
      </c>
      <c r="G23" s="29">
        <v>0</v>
      </c>
    </row>
    <row r="24" spans="1:7" ht="15.75" thickBot="1">
      <c r="A24" s="5" t="s">
        <v>39</v>
      </c>
      <c r="B24" s="28">
        <f t="shared" si="0"/>
        <v>36</v>
      </c>
      <c r="C24" s="19" t="s">
        <v>3</v>
      </c>
      <c r="D24" s="26">
        <v>642</v>
      </c>
      <c r="E24" s="25">
        <f t="shared" si="2"/>
        <v>0</v>
      </c>
      <c r="F24" s="29">
        <v>0</v>
      </c>
      <c r="G24" s="29">
        <v>0</v>
      </c>
    </row>
    <row r="25" spans="1:7" ht="15.75" thickBot="1">
      <c r="A25" s="5" t="s">
        <v>40</v>
      </c>
      <c r="B25" s="28">
        <f t="shared" si="0"/>
        <v>37</v>
      </c>
      <c r="C25" s="19" t="s">
        <v>3</v>
      </c>
      <c r="D25" s="26">
        <v>642</v>
      </c>
      <c r="E25" s="25">
        <f t="shared" si="2"/>
        <v>0</v>
      </c>
      <c r="F25" s="29">
        <v>0</v>
      </c>
      <c r="G25" s="29">
        <v>0</v>
      </c>
    </row>
    <row r="26" spans="1:7" ht="15.75" thickBot="1">
      <c r="A26" s="7" t="s">
        <v>41</v>
      </c>
      <c r="B26" s="28">
        <f t="shared" si="0"/>
        <v>38</v>
      </c>
      <c r="C26" s="19" t="s">
        <v>42</v>
      </c>
      <c r="D26" s="26">
        <v>384</v>
      </c>
      <c r="E26" s="25">
        <f t="shared" si="2"/>
        <v>0</v>
      </c>
      <c r="F26" s="29">
        <v>0</v>
      </c>
      <c r="G26" s="29">
        <v>0</v>
      </c>
    </row>
    <row r="27" spans="1:7" ht="15.75" thickBot="1">
      <c r="A27" s="6" t="s">
        <v>38</v>
      </c>
      <c r="B27" s="28">
        <f t="shared" si="0"/>
        <v>39</v>
      </c>
      <c r="C27" s="19" t="s">
        <v>42</v>
      </c>
      <c r="D27" s="26">
        <v>384</v>
      </c>
      <c r="E27" s="25">
        <f t="shared" si="2"/>
        <v>0</v>
      </c>
      <c r="F27" s="29">
        <v>0</v>
      </c>
      <c r="G27" s="29">
        <v>0</v>
      </c>
    </row>
    <row r="28" spans="1:7" ht="15.75" thickBot="1">
      <c r="A28" s="6" t="s">
        <v>39</v>
      </c>
      <c r="B28" s="28">
        <f t="shared" si="0"/>
        <v>40</v>
      </c>
      <c r="C28" s="19" t="s">
        <v>42</v>
      </c>
      <c r="D28" s="26">
        <v>384</v>
      </c>
      <c r="E28" s="25">
        <f t="shared" si="2"/>
        <v>0</v>
      </c>
      <c r="F28" s="29">
        <v>0</v>
      </c>
      <c r="G28" s="29">
        <v>0</v>
      </c>
    </row>
    <row r="29" spans="1:7" ht="15.75" thickBot="1">
      <c r="A29" s="6" t="s">
        <v>40</v>
      </c>
      <c r="B29" s="28">
        <f t="shared" si="0"/>
        <v>41</v>
      </c>
      <c r="C29" s="19" t="s">
        <v>42</v>
      </c>
      <c r="D29" s="26">
        <v>384</v>
      </c>
      <c r="E29" s="25">
        <f t="shared" si="2"/>
        <v>0</v>
      </c>
      <c r="F29" s="29">
        <v>0</v>
      </c>
      <c r="G29" s="29">
        <v>0</v>
      </c>
    </row>
    <row r="30" spans="1:7" ht="15.75" thickBot="1">
      <c r="A30" s="7" t="s">
        <v>43</v>
      </c>
      <c r="B30" s="28">
        <f t="shared" si="0"/>
        <v>42</v>
      </c>
      <c r="C30" s="19" t="s">
        <v>42</v>
      </c>
      <c r="D30" s="26">
        <v>384</v>
      </c>
      <c r="E30" s="25">
        <f t="shared" si="2"/>
        <v>0</v>
      </c>
      <c r="F30" s="29">
        <v>0</v>
      </c>
      <c r="G30" s="29"/>
    </row>
    <row r="31" spans="1:7" ht="31.5" customHeight="1" thickBot="1">
      <c r="A31" s="7" t="s">
        <v>44</v>
      </c>
      <c r="B31" s="28">
        <f t="shared" si="0"/>
        <v>43</v>
      </c>
      <c r="C31" s="19" t="s">
        <v>3</v>
      </c>
      <c r="D31" s="26">
        <v>642</v>
      </c>
      <c r="E31" s="25">
        <f t="shared" si="2"/>
        <v>0</v>
      </c>
      <c r="F31" s="29">
        <v>0</v>
      </c>
      <c r="G31" s="29">
        <v>0</v>
      </c>
    </row>
    <row r="32" spans="1:7" ht="27" thickBot="1">
      <c r="A32" s="4" t="s">
        <v>45</v>
      </c>
      <c r="B32" s="28">
        <f>B31+1</f>
        <v>44</v>
      </c>
      <c r="C32" s="19" t="s">
        <v>3</v>
      </c>
      <c r="D32" s="26">
        <v>642</v>
      </c>
      <c r="E32" s="25">
        <f t="shared" si="2"/>
        <v>0</v>
      </c>
      <c r="F32" s="29">
        <v>0</v>
      </c>
      <c r="G32" s="29">
        <v>0</v>
      </c>
    </row>
    <row r="33" spans="1:7" ht="27" thickBot="1">
      <c r="A33" s="7" t="s">
        <v>78</v>
      </c>
      <c r="B33" s="28">
        <f t="shared" si="0"/>
        <v>45</v>
      </c>
      <c r="C33" s="19" t="s">
        <v>3</v>
      </c>
      <c r="D33" s="26">
        <v>642</v>
      </c>
      <c r="E33" s="24">
        <f>F33+G33</f>
        <v>0</v>
      </c>
      <c r="F33" s="24">
        <f>SUM(F34:F36)</f>
        <v>0</v>
      </c>
      <c r="G33" s="25">
        <f>SUM(G34:G36)</f>
        <v>0</v>
      </c>
    </row>
    <row r="34" spans="1:7" ht="15.75" thickBot="1">
      <c r="A34" s="4" t="s">
        <v>46</v>
      </c>
      <c r="B34" s="28">
        <f t="shared" si="0"/>
        <v>46</v>
      </c>
      <c r="C34" s="19" t="s">
        <v>3</v>
      </c>
      <c r="D34" s="26">
        <v>642</v>
      </c>
      <c r="E34" s="25">
        <f>F34+G34</f>
        <v>0</v>
      </c>
      <c r="F34" s="29">
        <v>0</v>
      </c>
      <c r="G34" s="29">
        <v>0</v>
      </c>
    </row>
    <row r="35" spans="1:7" ht="15.75" thickBot="1">
      <c r="A35" s="4" t="s">
        <v>47</v>
      </c>
      <c r="B35" s="28">
        <f t="shared" si="0"/>
        <v>47</v>
      </c>
      <c r="C35" s="19" t="s">
        <v>3</v>
      </c>
      <c r="D35" s="26">
        <v>642</v>
      </c>
      <c r="E35" s="25">
        <f t="shared" ref="E35:E37" si="3">F35+G35</f>
        <v>0</v>
      </c>
      <c r="F35" s="29">
        <v>0</v>
      </c>
      <c r="G35" s="29">
        <v>0</v>
      </c>
    </row>
    <row r="36" spans="1:7" ht="27" thickBot="1">
      <c r="A36" s="4" t="s">
        <v>48</v>
      </c>
      <c r="B36" s="28">
        <f t="shared" si="0"/>
        <v>48</v>
      </c>
      <c r="C36" s="19" t="s">
        <v>3</v>
      </c>
      <c r="D36" s="26">
        <v>642</v>
      </c>
      <c r="E36" s="25">
        <f t="shared" si="3"/>
        <v>0</v>
      </c>
      <c r="F36" s="29">
        <v>0</v>
      </c>
      <c r="G36" s="29">
        <v>0</v>
      </c>
    </row>
    <row r="37" spans="1:7" ht="52.5" thickBot="1">
      <c r="A37" s="7" t="s">
        <v>49</v>
      </c>
      <c r="B37" s="28">
        <f t="shared" si="0"/>
        <v>49</v>
      </c>
      <c r="C37" s="19" t="s">
        <v>3</v>
      </c>
      <c r="D37" s="26">
        <v>642</v>
      </c>
      <c r="E37" s="25">
        <f t="shared" si="3"/>
        <v>0</v>
      </c>
      <c r="F37" s="29">
        <v>0</v>
      </c>
      <c r="G37" s="29">
        <v>0</v>
      </c>
    </row>
    <row r="38" spans="1:7" ht="15.75">
      <c r="A38" s="1"/>
    </row>
  </sheetData>
  <sheetProtection password="CE28" sheet="1" objects="1" scenarios="1"/>
  <mergeCells count="7">
    <mergeCell ref="A1:G1"/>
    <mergeCell ref="A2:A3"/>
    <mergeCell ref="B2:B3"/>
    <mergeCell ref="C2:C3"/>
    <mergeCell ref="D2:D3"/>
    <mergeCell ref="E2:E3"/>
    <mergeCell ref="F2:G2"/>
  </mergeCell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E19"/>
  <sheetViews>
    <sheetView workbookViewId="0">
      <selection activeCell="E4" sqref="E4"/>
    </sheetView>
  </sheetViews>
  <sheetFormatPr defaultColWidth="58.28515625" defaultRowHeight="15"/>
  <cols>
    <col min="1" max="1" width="96.140625" customWidth="1"/>
    <col min="2" max="2" width="12.5703125" style="9" customWidth="1"/>
    <col min="3" max="3" width="15.140625" customWidth="1"/>
    <col min="4" max="4" width="13.42578125" customWidth="1"/>
    <col min="5" max="5" width="14.28515625" customWidth="1"/>
    <col min="6" max="6" width="12.7109375" customWidth="1"/>
    <col min="7" max="7" width="13.42578125" customWidth="1"/>
    <col min="8" max="8" width="14.140625" customWidth="1"/>
    <col min="9" max="9" width="13.28515625" customWidth="1"/>
    <col min="10" max="10" width="15.42578125" customWidth="1"/>
    <col min="11" max="11" width="15.140625" customWidth="1"/>
  </cols>
  <sheetData>
    <row r="1" spans="1:5" ht="16.5" thickBot="1">
      <c r="A1" s="47" t="s">
        <v>76</v>
      </c>
      <c r="B1" s="33"/>
      <c r="C1" s="33"/>
      <c r="D1" s="33"/>
      <c r="E1" s="34"/>
    </row>
    <row r="2" spans="1:5" ht="30.75" thickBot="1">
      <c r="A2" s="17" t="s">
        <v>0</v>
      </c>
      <c r="B2" s="20" t="s">
        <v>69</v>
      </c>
      <c r="C2" s="21" t="s">
        <v>70</v>
      </c>
      <c r="D2" s="21" t="s">
        <v>71</v>
      </c>
      <c r="E2" s="22" t="s">
        <v>1</v>
      </c>
    </row>
    <row r="3" spans="1:5" ht="52.5" thickBot="1">
      <c r="A3" s="3" t="s">
        <v>50</v>
      </c>
      <c r="B3" s="27">
        <v>50</v>
      </c>
      <c r="C3" s="19" t="s">
        <v>3</v>
      </c>
      <c r="D3" s="27">
        <v>642</v>
      </c>
      <c r="E3" s="29">
        <v>0</v>
      </c>
    </row>
    <row r="4" spans="1:5" ht="27" thickBot="1">
      <c r="A4" s="7" t="s">
        <v>51</v>
      </c>
      <c r="B4" s="27">
        <f>B3+1</f>
        <v>51</v>
      </c>
      <c r="C4" s="19" t="s">
        <v>3</v>
      </c>
      <c r="D4" s="27">
        <v>642</v>
      </c>
      <c r="E4" s="29">
        <v>0</v>
      </c>
    </row>
    <row r="5" spans="1:5" ht="15.75" thickBot="1">
      <c r="A5" s="7" t="s">
        <v>52</v>
      </c>
      <c r="B5" s="27">
        <f t="shared" ref="B5:B19" si="0">B4+1</f>
        <v>52</v>
      </c>
      <c r="C5" s="19" t="s">
        <v>3</v>
      </c>
      <c r="D5" s="27">
        <v>642</v>
      </c>
      <c r="E5" s="29">
        <v>0</v>
      </c>
    </row>
    <row r="6" spans="1:5" ht="31.5" customHeight="1" thickBot="1">
      <c r="A6" s="18" t="s">
        <v>53</v>
      </c>
      <c r="B6" s="27">
        <f t="shared" si="0"/>
        <v>53</v>
      </c>
      <c r="C6" s="19" t="s">
        <v>3</v>
      </c>
      <c r="D6" s="27">
        <v>642</v>
      </c>
      <c r="E6" s="29">
        <v>0</v>
      </c>
    </row>
    <row r="7" spans="1:5" ht="15.75" thickBot="1">
      <c r="A7" s="7" t="s">
        <v>54</v>
      </c>
      <c r="B7" s="27">
        <f t="shared" si="0"/>
        <v>54</v>
      </c>
      <c r="C7" s="19" t="s">
        <v>3</v>
      </c>
      <c r="D7" s="27">
        <v>642</v>
      </c>
      <c r="E7" s="29">
        <v>0</v>
      </c>
    </row>
    <row r="8" spans="1:5" ht="15.75" thickBot="1">
      <c r="A8" s="4" t="s">
        <v>55</v>
      </c>
      <c r="B8" s="27">
        <f t="shared" si="0"/>
        <v>55</v>
      </c>
      <c r="C8" s="19" t="s">
        <v>3</v>
      </c>
      <c r="D8" s="27">
        <v>642</v>
      </c>
      <c r="E8" s="29">
        <v>0</v>
      </c>
    </row>
    <row r="9" spans="1:5" ht="15.75" thickBot="1">
      <c r="A9" s="7" t="s">
        <v>56</v>
      </c>
      <c r="B9" s="27">
        <f t="shared" si="0"/>
        <v>56</v>
      </c>
      <c r="C9" s="19" t="s">
        <v>3</v>
      </c>
      <c r="D9" s="27">
        <v>642</v>
      </c>
      <c r="E9" s="29">
        <v>0</v>
      </c>
    </row>
    <row r="10" spans="1:5" ht="15.75" thickBot="1">
      <c r="A10" s="7" t="s">
        <v>57</v>
      </c>
      <c r="B10" s="27">
        <f t="shared" si="0"/>
        <v>57</v>
      </c>
      <c r="C10" s="19" t="s">
        <v>3</v>
      </c>
      <c r="D10" s="27">
        <v>642</v>
      </c>
      <c r="E10" s="29">
        <v>0</v>
      </c>
    </row>
    <row r="11" spans="1:5" ht="27" thickBot="1">
      <c r="A11" s="7" t="s">
        <v>58</v>
      </c>
      <c r="B11" s="27">
        <f>B10+1</f>
        <v>58</v>
      </c>
      <c r="C11" s="19" t="s">
        <v>77</v>
      </c>
      <c r="D11" s="27">
        <v>384</v>
      </c>
      <c r="E11" s="29">
        <v>0</v>
      </c>
    </row>
    <row r="12" spans="1:5" ht="15.75" thickBot="1">
      <c r="A12" s="7" t="s">
        <v>59</v>
      </c>
      <c r="B12" s="27">
        <f t="shared" si="0"/>
        <v>59</v>
      </c>
      <c r="C12" s="19" t="s">
        <v>3</v>
      </c>
      <c r="D12" s="27">
        <v>642</v>
      </c>
      <c r="E12" s="29">
        <v>1</v>
      </c>
    </row>
    <row r="13" spans="1:5" ht="15.75" thickBot="1">
      <c r="A13" s="4" t="s">
        <v>60</v>
      </c>
      <c r="B13" s="27">
        <f t="shared" si="0"/>
        <v>60</v>
      </c>
      <c r="C13" s="19" t="s">
        <v>3</v>
      </c>
      <c r="D13" s="27">
        <v>642</v>
      </c>
      <c r="E13" s="29">
        <v>1</v>
      </c>
    </row>
    <row r="14" spans="1:5" ht="27" thickBot="1">
      <c r="A14" s="7" t="s">
        <v>61</v>
      </c>
      <c r="B14" s="27">
        <f t="shared" si="0"/>
        <v>61</v>
      </c>
      <c r="C14" s="19" t="s">
        <v>77</v>
      </c>
      <c r="D14" s="27">
        <v>384</v>
      </c>
      <c r="E14" s="29">
        <v>0</v>
      </c>
    </row>
    <row r="15" spans="1:5" ht="52.5" thickBot="1">
      <c r="A15" s="7" t="s">
        <v>62</v>
      </c>
      <c r="B15" s="27">
        <f t="shared" si="0"/>
        <v>62</v>
      </c>
      <c r="C15" s="19" t="s">
        <v>3</v>
      </c>
      <c r="D15" s="27">
        <v>642</v>
      </c>
      <c r="E15" s="29">
        <v>0</v>
      </c>
    </row>
    <row r="16" spans="1:5" ht="15.75" thickBot="1">
      <c r="A16" s="4" t="s">
        <v>63</v>
      </c>
      <c r="B16" s="27">
        <f t="shared" si="0"/>
        <v>63</v>
      </c>
      <c r="C16" s="19" t="s">
        <v>3</v>
      </c>
      <c r="D16" s="27">
        <v>642</v>
      </c>
      <c r="E16" s="29">
        <v>0</v>
      </c>
    </row>
    <row r="17" spans="1:5" ht="15.75" thickBot="1">
      <c r="A17" s="4" t="s">
        <v>64</v>
      </c>
      <c r="B17" s="27">
        <f t="shared" si="0"/>
        <v>64</v>
      </c>
      <c r="C17" s="19" t="s">
        <v>3</v>
      </c>
      <c r="D17" s="27">
        <v>642</v>
      </c>
      <c r="E17" s="29">
        <v>0</v>
      </c>
    </row>
    <row r="18" spans="1:5" ht="27" thickBot="1">
      <c r="A18" s="4" t="s">
        <v>65</v>
      </c>
      <c r="B18" s="27">
        <f t="shared" si="0"/>
        <v>65</v>
      </c>
      <c r="C18" s="19" t="s">
        <v>3</v>
      </c>
      <c r="D18" s="27">
        <v>642</v>
      </c>
      <c r="E18" s="29">
        <v>0</v>
      </c>
    </row>
    <row r="19" spans="1:5" ht="15.75" thickBot="1">
      <c r="A19" s="4" t="s">
        <v>66</v>
      </c>
      <c r="B19" s="27">
        <f t="shared" si="0"/>
        <v>66</v>
      </c>
      <c r="C19" s="19" t="s">
        <v>3</v>
      </c>
      <c r="D19" s="27">
        <v>642</v>
      </c>
      <c r="E19" s="29">
        <v>0</v>
      </c>
    </row>
  </sheetData>
  <sheetProtection password="CE28" sheet="1" objects="1" scenarios="1"/>
  <mergeCells count="1">
    <mergeCell ref="A1:E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4</vt:i4>
      </vt:variant>
    </vt:vector>
  </HeadingPairs>
  <TitlesOfParts>
    <vt:vector size="4" baseType="lpstr">
      <vt:lpstr>Лист1</vt:lpstr>
      <vt:lpstr>Раздел 1</vt:lpstr>
      <vt:lpstr>Раздел 2</vt:lpstr>
      <vt:lpstr>Раздел 3</vt:lpstr>
    </vt:vector>
  </TitlesOfParts>
  <Company>ЗАО «Фирма «АйТи». Информационные технологии»</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AGoncharov</dc:creator>
  <cp:lastModifiedBy>Admin</cp:lastModifiedBy>
  <cp:lastPrinted>2014-07-15T11:18:03Z</cp:lastPrinted>
  <dcterms:created xsi:type="dcterms:W3CDTF">2012-01-23T13:34:39Z</dcterms:created>
  <dcterms:modified xsi:type="dcterms:W3CDTF">2018-07-30T10:23:51Z</dcterms:modified>
</cp:coreProperties>
</file>